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MAS\Documents\2025\Cuenta Publica 2024\"/>
    </mc:Choice>
  </mc:AlternateContent>
  <xr:revisionPtr revIDLastSave="0" documentId="13_ncr:1_{D88362CF-54D6-4D9F-9E6B-57AB66F6660F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05" yWindow="0" windowWidth="14610" windowHeight="15585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4" i="1" l="1"/>
  <c r="H156" i="1"/>
  <c r="H158" i="1"/>
  <c r="H127" i="1"/>
  <c r="H128" i="1"/>
  <c r="H117" i="1"/>
  <c r="H118" i="1"/>
  <c r="H106" i="1"/>
  <c r="H107" i="1"/>
  <c r="H105" i="1"/>
  <c r="H96" i="1"/>
  <c r="H103" i="1"/>
  <c r="H95" i="1"/>
  <c r="H87" i="1"/>
  <c r="H79" i="1"/>
  <c r="H75" i="1"/>
  <c r="H76" i="1"/>
  <c r="H69" i="1"/>
  <c r="H71" i="1"/>
  <c r="H45" i="1"/>
  <c r="H34" i="1"/>
  <c r="H36" i="1"/>
  <c r="E153" i="1"/>
  <c r="H153" i="1" s="1"/>
  <c r="E154" i="1"/>
  <c r="E155" i="1"/>
  <c r="H155" i="1" s="1"/>
  <c r="E156" i="1"/>
  <c r="E157" i="1"/>
  <c r="H157" i="1" s="1"/>
  <c r="E158" i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E128" i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E118" i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E107" i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E96" i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E95" i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E79" i="1"/>
  <c r="E80" i="1"/>
  <c r="H80" i="1" s="1"/>
  <c r="E81" i="1"/>
  <c r="H81" i="1" s="1"/>
  <c r="E82" i="1"/>
  <c r="H82" i="1" s="1"/>
  <c r="E83" i="1"/>
  <c r="H83" i="1" s="1"/>
  <c r="E84" i="1"/>
  <c r="H84" i="1" s="1"/>
  <c r="E78" i="1"/>
  <c r="H78" i="1" s="1"/>
  <c r="E75" i="1"/>
  <c r="E76" i="1"/>
  <c r="E74" i="1"/>
  <c r="H74" i="1" s="1"/>
  <c r="E70" i="1"/>
  <c r="H70" i="1" s="1"/>
  <c r="E71" i="1"/>
  <c r="E72" i="1"/>
  <c r="H72" i="1" s="1"/>
  <c r="E66" i="1"/>
  <c r="H66" i="1" s="1"/>
  <c r="E67" i="1"/>
  <c r="H67" i="1" s="1"/>
  <c r="E68" i="1"/>
  <c r="H68" i="1" s="1"/>
  <c r="E69" i="1"/>
  <c r="E65" i="1"/>
  <c r="H65" i="1" s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E35" i="1"/>
  <c r="H35" i="1" s="1"/>
  <c r="E36" i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G85" i="1" s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C10" i="1" s="1"/>
  <c r="H20" i="1"/>
  <c r="G20" i="1"/>
  <c r="F20" i="1"/>
  <c r="E20" i="1"/>
  <c r="D20" i="1"/>
  <c r="C20" i="1"/>
  <c r="H12" i="1"/>
  <c r="G12" i="1"/>
  <c r="F12" i="1"/>
  <c r="E12" i="1"/>
  <c r="D12" i="1"/>
  <c r="C12" i="1"/>
  <c r="D10" i="1" l="1"/>
  <c r="D85" i="1"/>
  <c r="H85" i="1"/>
  <c r="F85" i="1"/>
  <c r="F10" i="1"/>
  <c r="G10" i="1"/>
  <c r="G160" i="1" s="1"/>
  <c r="D160" i="1"/>
  <c r="C160" i="1"/>
  <c r="H10" i="1"/>
  <c r="E85" i="1"/>
  <c r="E10" i="1"/>
  <c r="E160" i="1" s="1"/>
  <c r="F160" i="1"/>
  <c r="H160" i="1" l="1"/>
</calcChain>
</file>

<file path=xl/sharedStrings.xml><?xml version="1.0" encoding="utf-8"?>
<sst xmlns="http://schemas.openxmlformats.org/spreadsheetml/2006/main" count="168" uniqueCount="95">
  <si>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</si>
  <si>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</si>
  <si>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</si>
  <si>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</si>
  <si>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</si>
  <si>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</si>
  <si>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</si>
  <si>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</si>
  <si>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</si>
  <si>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</si>
  <si>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</si>
  <si>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</si>
  <si>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</si>
  <si>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</si>
  <si>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</si>
  <si>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</si>
  <si>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</si>
  <si>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</si>
  <si>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</si>
  <si>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</si>
  <si>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</si>
  <si>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</si>
  <si>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</si>
  <si>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</si>
  <si>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</si>
  <si>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</si>
  <si>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</si>
  <si>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</si>
  <si>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</si>
  <si>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</si>
  <si>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</si>
  <si>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</si>
  <si>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</si>
  <si>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</si>
  <si>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</si>
  <si>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</si>
  <si>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</si>
  <si>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</si>
  <si>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</si>
  <si>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</si>
  <si>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</si>
  <si>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</si>
  <si>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</si>
  <si>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</si>
  <si>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</si>
  <si>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</si>
  <si>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</si>
  <si>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</si>
  <si>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</si>
  <si>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</si>
  <si>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</si>
  <si>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</si>
  <si>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</si>
  <si>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</si>
  <si>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</si>
  <si>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</si>
  <si>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</si>
  <si>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</si>
  <si>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</si>
  <si>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</si>
  <si>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</si>
  <si>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</si>
  <si>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</si>
  <si>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</si>
  <si>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</si>
  <si>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</si>
  <si>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</si>
  <si>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</si>
  <si>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</si>
  <si>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</si>
  <si>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</si>
  <si>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</si>
  <si>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</si>
  <si>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</si>
  <si>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</si>
  <si>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</si>
  <si>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</si>
  <si>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</si>
  <si>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</si>
  <si>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</si>
  <si>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</si>
  <si>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</si>
  <si>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</si>
  <si>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</si>
  <si>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</si>
  <si>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</si>
  <si>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</si>
  <si>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</si>
  <si>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SANEAMIENTO DE CASAS GRANDES (a)</t>
  </si>
  <si>
    <t>Del 1 de Enero al 31 de Diciembre de 2024 (b)</t>
  </si>
  <si>
    <t xml:space="preserve">                     C.P. BRAIYAN ULISES DIAZ PACHECO</t>
  </si>
  <si>
    <t xml:space="preserve">        DIRECTOR FINANCIERO DE JMAS CASAS GRANDES</t>
  </si>
  <si>
    <t xml:space="preserve">                                    C. JUAN RAFAEL OCHOA CASTILLO</t>
  </si>
  <si>
    <t xml:space="preserve">                         DIRECTOR EJECUTIVO DE JMAS CASAS GRANDES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</si>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</sst>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H170" sqref="B2:H170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9283698</v>
      </c>
      <c r="D10" s="8">
        <f>SUM(D12,D20,D30,D40,D50,D60,D64,D73,D77)</f>
        <v>0</v>
      </c>
      <c r="E10" s="24">
        <f t="shared" ref="E10:H10" si="0">SUM(E12,E20,E30,E40,E50,E60,E64,E73,E77)</f>
        <v>9283698</v>
      </c>
      <c r="F10" s="8">
        <f t="shared" si="0"/>
        <v>7680151</v>
      </c>
      <c r="G10" s="8">
        <f t="shared" si="0"/>
        <v>7493225</v>
      </c>
      <c r="H10" s="24">
        <f t="shared" si="0"/>
        <v>1603547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2294368</v>
      </c>
      <c r="D12" s="7">
        <f>SUM(D13:D19)</f>
        <v>0</v>
      </c>
      <c r="E12" s="25">
        <f t="shared" ref="E12:H12" si="1">SUM(E13:E19)</f>
        <v>2294368</v>
      </c>
      <c r="F12" s="7">
        <f t="shared" si="1"/>
        <v>2293469</v>
      </c>
      <c r="G12" s="7">
        <f t="shared" si="1"/>
        <v>2106543</v>
      </c>
      <c r="H12" s="25">
        <f t="shared" si="1"/>
        <v>899</v>
      </c>
    </row>
    <row r="13" spans="2:9" ht="24" x14ac:dyDescent="0.2">
      <c r="B13" s="10" t="s">
        <v>14</v>
      </c>
      <c r="C13" s="22">
        <v>1218312</v>
      </c>
      <c r="D13" s="22">
        <v>60286</v>
      </c>
      <c r="E13" s="26">
        <f>SUM(C13:D13)</f>
        <v>1278598</v>
      </c>
      <c r="F13" s="23">
        <v>1278598</v>
      </c>
      <c r="G13" s="23">
        <v>1278598</v>
      </c>
      <c r="H13" s="30">
        <f>SUM(E13-F13)</f>
        <v>0</v>
      </c>
    </row>
    <row r="14" spans="2:9" ht="23.1" customHeight="1" x14ac:dyDescent="0.2">
      <c r="B14" s="10" t="s">
        <v>15</v>
      </c>
      <c r="C14" s="22"/>
      <c r="D14" s="22"/>
      <c r="E14" s="26">
        <f t="shared" ref="E14:E79" si="2">SUM(C14:D14)</f>
        <v>0</v>
      </c>
      <c r="F14" s="23"/>
      <c r="G14" s="23"/>
      <c r="H14" s="30">
        <f t="shared" ref="H14:H79" si="3">SUM(E14-F14)</f>
        <v>0</v>
      </c>
    </row>
    <row r="15" spans="2:9" x14ac:dyDescent="0.2">
      <c r="B15" s="10" t="s">
        <v>16</v>
      </c>
      <c r="C15" s="22">
        <v>569155</v>
      </c>
      <c r="D15" s="22">
        <v>297408</v>
      </c>
      <c r="E15" s="26">
        <f t="shared" si="2"/>
        <v>866563</v>
      </c>
      <c r="F15" s="23">
        <v>865664</v>
      </c>
      <c r="G15" s="23">
        <v>678738</v>
      </c>
      <c r="H15" s="30">
        <f t="shared" si="3"/>
        <v>899</v>
      </c>
    </row>
    <row r="16" spans="2:9" x14ac:dyDescent="0.2">
      <c r="B16" s="10" t="s">
        <v>17</v>
      </c>
      <c r="C16" s="22">
        <v>75348</v>
      </c>
      <c r="D16" s="22">
        <v>-75348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x14ac:dyDescent="0.2">
      <c r="B17" s="10" t="s">
        <v>18</v>
      </c>
      <c r="C17" s="22">
        <v>331553</v>
      </c>
      <c r="D17" s="22">
        <v>-231682</v>
      </c>
      <c r="E17" s="26">
        <f t="shared" si="2"/>
        <v>99871</v>
      </c>
      <c r="F17" s="23">
        <v>99871</v>
      </c>
      <c r="G17" s="23">
        <v>99871</v>
      </c>
      <c r="H17" s="30">
        <f t="shared" si="3"/>
        <v>0</v>
      </c>
    </row>
    <row r="18" spans="2:8" x14ac:dyDescent="0.2">
      <c r="B18" s="10" t="s">
        <v>19</v>
      </c>
      <c r="C18" s="22"/>
      <c r="D18" s="22"/>
      <c r="E18" s="26">
        <f t="shared" si="2"/>
        <v>0</v>
      </c>
      <c r="F18" s="23"/>
      <c r="G18" s="23"/>
      <c r="H18" s="30">
        <f t="shared" si="3"/>
        <v>0</v>
      </c>
    </row>
    <row r="19" spans="2:8" x14ac:dyDescent="0.2">
      <c r="B19" s="10" t="s">
        <v>20</v>
      </c>
      <c r="C19" s="22">
        <v>100000</v>
      </c>
      <c r="D19" s="22">
        <v>-50664</v>
      </c>
      <c r="E19" s="26">
        <f t="shared" si="2"/>
        <v>49336</v>
      </c>
      <c r="F19" s="23">
        <v>49336</v>
      </c>
      <c r="G19" s="23">
        <v>49336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963090</v>
      </c>
      <c r="D20" s="7">
        <f t="shared" ref="D20:H20" si="4">SUM(D21:D29)</f>
        <v>133107</v>
      </c>
      <c r="E20" s="25">
        <f t="shared" si="4"/>
        <v>1096197</v>
      </c>
      <c r="F20" s="7">
        <f t="shared" si="4"/>
        <v>928664</v>
      </c>
      <c r="G20" s="7">
        <f t="shared" si="4"/>
        <v>928664</v>
      </c>
      <c r="H20" s="25">
        <f t="shared" si="4"/>
        <v>167533</v>
      </c>
    </row>
    <row r="21" spans="2:8" ht="24" x14ac:dyDescent="0.2">
      <c r="B21" s="10" t="s">
        <v>22</v>
      </c>
      <c r="C21" s="22">
        <v>51643</v>
      </c>
      <c r="D21" s="22">
        <v>6500</v>
      </c>
      <c r="E21" s="26">
        <f t="shared" si="2"/>
        <v>58143</v>
      </c>
      <c r="F21" s="23">
        <v>49427</v>
      </c>
      <c r="G21" s="23">
        <v>49427</v>
      </c>
      <c r="H21" s="30">
        <f t="shared" si="3"/>
        <v>8716</v>
      </c>
    </row>
    <row r="22" spans="2:8" x14ac:dyDescent="0.2">
      <c r="B22" s="10" t="s">
        <v>23</v>
      </c>
      <c r="C22" s="22">
        <v>59092</v>
      </c>
      <c r="D22" s="22">
        <v>1500</v>
      </c>
      <c r="E22" s="26">
        <f t="shared" si="2"/>
        <v>60592</v>
      </c>
      <c r="F22" s="23">
        <v>35143</v>
      </c>
      <c r="G22" s="23">
        <v>35143</v>
      </c>
      <c r="H22" s="30">
        <f t="shared" si="3"/>
        <v>25449</v>
      </c>
    </row>
    <row r="23" spans="2:8" ht="24" x14ac:dyDescent="0.2">
      <c r="B23" s="10" t="s">
        <v>24</v>
      </c>
      <c r="C23" s="22">
        <v>131703</v>
      </c>
      <c r="D23" s="22">
        <v>130494</v>
      </c>
      <c r="E23" s="26">
        <f t="shared" si="2"/>
        <v>262197</v>
      </c>
      <c r="F23" s="23">
        <v>262197</v>
      </c>
      <c r="G23" s="23">
        <v>262197</v>
      </c>
      <c r="H23" s="30">
        <f t="shared" si="3"/>
        <v>0</v>
      </c>
    </row>
    <row r="24" spans="2:8" ht="24" x14ac:dyDescent="0.2">
      <c r="B24" s="10" t="s">
        <v>25</v>
      </c>
      <c r="C24" s="22">
        <v>108564</v>
      </c>
      <c r="D24" s="22">
        <v>-22000</v>
      </c>
      <c r="E24" s="26">
        <f t="shared" si="2"/>
        <v>86564</v>
      </c>
      <c r="F24" s="23">
        <v>66604</v>
      </c>
      <c r="G24" s="23">
        <v>66604</v>
      </c>
      <c r="H24" s="30">
        <f t="shared" si="3"/>
        <v>19960</v>
      </c>
    </row>
    <row r="25" spans="2:8" ht="23.45" customHeight="1" x14ac:dyDescent="0.2">
      <c r="B25" s="10" t="s">
        <v>26</v>
      </c>
      <c r="C25" s="22">
        <v>182238</v>
      </c>
      <c r="D25" s="22">
        <v>-16659</v>
      </c>
      <c r="E25" s="26">
        <f t="shared" si="2"/>
        <v>165579</v>
      </c>
      <c r="F25" s="23">
        <v>118017</v>
      </c>
      <c r="G25" s="23">
        <v>118017</v>
      </c>
      <c r="H25" s="30">
        <f t="shared" si="3"/>
        <v>47562</v>
      </c>
    </row>
    <row r="26" spans="2:8" x14ac:dyDescent="0.2">
      <c r="B26" s="10" t="s">
        <v>27</v>
      </c>
      <c r="C26" s="22">
        <v>224808</v>
      </c>
      <c r="D26" s="22">
        <v>0</v>
      </c>
      <c r="E26" s="26">
        <f t="shared" si="2"/>
        <v>224808</v>
      </c>
      <c r="F26" s="23">
        <v>194819</v>
      </c>
      <c r="G26" s="23">
        <v>194819</v>
      </c>
      <c r="H26" s="30">
        <f t="shared" si="3"/>
        <v>29989</v>
      </c>
    </row>
    <row r="27" spans="2:8" ht="24" x14ac:dyDescent="0.2">
      <c r="B27" s="10" t="s">
        <v>28</v>
      </c>
      <c r="C27" s="22">
        <v>94560</v>
      </c>
      <c r="D27" s="22">
        <v>-3000</v>
      </c>
      <c r="E27" s="26">
        <f t="shared" si="2"/>
        <v>91560</v>
      </c>
      <c r="F27" s="23">
        <v>77572</v>
      </c>
      <c r="G27" s="23">
        <v>77572</v>
      </c>
      <c r="H27" s="30">
        <f t="shared" si="3"/>
        <v>13988</v>
      </c>
    </row>
    <row r="28" spans="2:8" ht="12" customHeight="1" x14ac:dyDescent="0.2">
      <c r="B28" s="10" t="s">
        <v>29</v>
      </c>
      <c r="C28" s="22"/>
      <c r="D28" s="22"/>
      <c r="E28" s="26">
        <f t="shared" si="2"/>
        <v>0</v>
      </c>
      <c r="F28" s="23"/>
      <c r="G28" s="23"/>
      <c r="H28" s="30">
        <f t="shared" si="3"/>
        <v>0</v>
      </c>
    </row>
    <row r="29" spans="2:8" ht="26.1" customHeight="1" x14ac:dyDescent="0.2">
      <c r="B29" s="10" t="s">
        <v>30</v>
      </c>
      <c r="C29" s="22">
        <v>110482</v>
      </c>
      <c r="D29" s="22">
        <v>36272</v>
      </c>
      <c r="E29" s="26">
        <f t="shared" si="2"/>
        <v>146754</v>
      </c>
      <c r="F29" s="23">
        <v>124885</v>
      </c>
      <c r="G29" s="23">
        <v>124885</v>
      </c>
      <c r="H29" s="30">
        <f t="shared" si="3"/>
        <v>21869</v>
      </c>
    </row>
    <row r="30" spans="2:8" s="9" customFormat="1" ht="24" x14ac:dyDescent="0.2">
      <c r="B30" s="12" t="s">
        <v>31</v>
      </c>
      <c r="C30" s="7">
        <f>SUM(C31:C39)</f>
        <v>2921355</v>
      </c>
      <c r="D30" s="7">
        <f t="shared" ref="D30:H30" si="5">SUM(D31:D39)</f>
        <v>112661</v>
      </c>
      <c r="E30" s="25">
        <f t="shared" si="5"/>
        <v>3034016</v>
      </c>
      <c r="F30" s="7">
        <f t="shared" si="5"/>
        <v>2478695</v>
      </c>
      <c r="G30" s="7">
        <f t="shared" si="5"/>
        <v>2478695</v>
      </c>
      <c r="H30" s="25">
        <f t="shared" si="5"/>
        <v>555321</v>
      </c>
    </row>
    <row r="31" spans="2:8" x14ac:dyDescent="0.2">
      <c r="B31" s="10" t="s">
        <v>32</v>
      </c>
      <c r="C31" s="22">
        <v>1863524</v>
      </c>
      <c r="D31" s="22">
        <v>1247</v>
      </c>
      <c r="E31" s="26">
        <f t="shared" si="2"/>
        <v>1864771</v>
      </c>
      <c r="F31" s="23">
        <v>1404425</v>
      </c>
      <c r="G31" s="23">
        <v>1404425</v>
      </c>
      <c r="H31" s="30">
        <f t="shared" si="3"/>
        <v>460346</v>
      </c>
    </row>
    <row r="32" spans="2:8" x14ac:dyDescent="0.2">
      <c r="B32" s="10" t="s">
        <v>33</v>
      </c>
      <c r="C32" s="22">
        <v>364411</v>
      </c>
      <c r="D32" s="22">
        <v>2817</v>
      </c>
      <c r="E32" s="26">
        <f t="shared" si="2"/>
        <v>367228</v>
      </c>
      <c r="F32" s="23">
        <v>345753</v>
      </c>
      <c r="G32" s="23">
        <v>345753</v>
      </c>
      <c r="H32" s="30">
        <f t="shared" si="3"/>
        <v>21475</v>
      </c>
    </row>
    <row r="33" spans="2:8" ht="24" x14ac:dyDescent="0.2">
      <c r="B33" s="10" t="s">
        <v>34</v>
      </c>
      <c r="C33" s="22">
        <v>430101</v>
      </c>
      <c r="D33" s="22">
        <v>-112527</v>
      </c>
      <c r="E33" s="26">
        <f t="shared" si="2"/>
        <v>317574</v>
      </c>
      <c r="F33" s="23">
        <v>300737</v>
      </c>
      <c r="G33" s="23">
        <v>300737</v>
      </c>
      <c r="H33" s="30">
        <f t="shared" si="3"/>
        <v>16837</v>
      </c>
    </row>
    <row r="34" spans="2:8" ht="24.6" customHeight="1" x14ac:dyDescent="0.2">
      <c r="B34" s="10" t="s">
        <v>35</v>
      </c>
      <c r="C34" s="22">
        <v>35511</v>
      </c>
      <c r="D34" s="22">
        <v>43718</v>
      </c>
      <c r="E34" s="26">
        <f t="shared" si="2"/>
        <v>79229</v>
      </c>
      <c r="F34" s="23">
        <v>61378</v>
      </c>
      <c r="G34" s="23">
        <v>61378</v>
      </c>
      <c r="H34" s="30">
        <f t="shared" si="3"/>
        <v>17851</v>
      </c>
    </row>
    <row r="35" spans="2:8" ht="24" x14ac:dyDescent="0.2">
      <c r="B35" s="10" t="s">
        <v>36</v>
      </c>
      <c r="C35" s="22">
        <v>154037</v>
      </c>
      <c r="D35" s="22">
        <v>169360</v>
      </c>
      <c r="E35" s="26">
        <f t="shared" si="2"/>
        <v>323397</v>
      </c>
      <c r="F35" s="23">
        <v>313410</v>
      </c>
      <c r="G35" s="23">
        <v>313410</v>
      </c>
      <c r="H35" s="30">
        <f t="shared" si="3"/>
        <v>9987</v>
      </c>
    </row>
    <row r="36" spans="2:8" ht="24" x14ac:dyDescent="0.2">
      <c r="B36" s="10" t="s">
        <v>37</v>
      </c>
      <c r="C36" s="22">
        <v>20092</v>
      </c>
      <c r="D36" s="22">
        <v>-16194</v>
      </c>
      <c r="E36" s="26">
        <f t="shared" si="2"/>
        <v>3898</v>
      </c>
      <c r="F36" s="23">
        <v>3600</v>
      </c>
      <c r="G36" s="23">
        <v>3600</v>
      </c>
      <c r="H36" s="30">
        <f t="shared" si="3"/>
        <v>298</v>
      </c>
    </row>
    <row r="37" spans="2:8" x14ac:dyDescent="0.2">
      <c r="B37" s="10" t="s">
        <v>38</v>
      </c>
      <c r="C37" s="22">
        <v>51844</v>
      </c>
      <c r="D37" s="22">
        <v>24240</v>
      </c>
      <c r="E37" s="26">
        <f t="shared" si="2"/>
        <v>76084</v>
      </c>
      <c r="F37" s="23">
        <v>48925</v>
      </c>
      <c r="G37" s="23">
        <v>48925</v>
      </c>
      <c r="H37" s="30">
        <f t="shared" si="3"/>
        <v>27159</v>
      </c>
    </row>
    <row r="38" spans="2:8" x14ac:dyDescent="0.2">
      <c r="B38" s="10" t="s">
        <v>39</v>
      </c>
      <c r="C38" s="22"/>
      <c r="D38" s="22"/>
      <c r="E38" s="26">
        <f t="shared" si="2"/>
        <v>0</v>
      </c>
      <c r="F38" s="23"/>
      <c r="G38" s="23"/>
      <c r="H38" s="30">
        <f t="shared" si="3"/>
        <v>0</v>
      </c>
    </row>
    <row r="39" spans="2:8" x14ac:dyDescent="0.2">
      <c r="B39" s="10" t="s">
        <v>40</v>
      </c>
      <c r="C39" s="22">
        <v>1835</v>
      </c>
      <c r="D39" s="22">
        <v>0</v>
      </c>
      <c r="E39" s="26">
        <f t="shared" si="2"/>
        <v>1835</v>
      </c>
      <c r="F39" s="23">
        <v>467</v>
      </c>
      <c r="G39" s="23">
        <v>467</v>
      </c>
      <c r="H39" s="30">
        <f t="shared" si="3"/>
        <v>1368</v>
      </c>
    </row>
    <row r="40" spans="2:8" s="9" customFormat="1" ht="25.5" customHeight="1" x14ac:dyDescent="0.2">
      <c r="B40" s="12" t="s">
        <v>41</v>
      </c>
      <c r="C40" s="7">
        <f>SUM(C41:C49)</f>
        <v>1567768</v>
      </c>
      <c r="D40" s="7">
        <f t="shared" ref="D40:H40" si="6">SUM(D41:D49)</f>
        <v>-255768</v>
      </c>
      <c r="E40" s="25">
        <f t="shared" si="6"/>
        <v>1312000</v>
      </c>
      <c r="F40" s="7">
        <f t="shared" si="6"/>
        <v>613331</v>
      </c>
      <c r="G40" s="7">
        <f t="shared" si="6"/>
        <v>613331</v>
      </c>
      <c r="H40" s="25">
        <f t="shared" si="6"/>
        <v>698669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1567768</v>
      </c>
      <c r="D42" s="22">
        <v>-255768</v>
      </c>
      <c r="E42" s="26">
        <f t="shared" si="2"/>
        <v>1312000</v>
      </c>
      <c r="F42" s="23">
        <v>613331</v>
      </c>
      <c r="G42" s="23">
        <v>613331</v>
      </c>
      <c r="H42" s="30">
        <f t="shared" si="3"/>
        <v>698669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600000</v>
      </c>
      <c r="D50" s="7">
        <f t="shared" ref="D50:H50" si="7">SUM(D51:D59)</f>
        <v>421517</v>
      </c>
      <c r="E50" s="25">
        <f t="shared" si="7"/>
        <v>1021517</v>
      </c>
      <c r="F50" s="7">
        <f t="shared" si="7"/>
        <v>840392</v>
      </c>
      <c r="G50" s="7">
        <f t="shared" si="7"/>
        <v>840392</v>
      </c>
      <c r="H50" s="25">
        <f t="shared" si="7"/>
        <v>181125</v>
      </c>
    </row>
    <row r="51" spans="2:8" x14ac:dyDescent="0.2">
      <c r="B51" s="10" t="s">
        <v>52</v>
      </c>
      <c r="C51" s="22">
        <v>0</v>
      </c>
      <c r="D51" s="22">
        <v>10000</v>
      </c>
      <c r="E51" s="26">
        <f t="shared" si="2"/>
        <v>10000</v>
      </c>
      <c r="F51" s="23">
        <v>9367</v>
      </c>
      <c r="G51" s="23">
        <v>9367</v>
      </c>
      <c r="H51" s="30">
        <f t="shared" si="3"/>
        <v>633</v>
      </c>
    </row>
    <row r="52" spans="2:8" x14ac:dyDescent="0.2">
      <c r="B52" s="10" t="s">
        <v>53</v>
      </c>
      <c r="C52" s="22"/>
      <c r="D52" s="22"/>
      <c r="E52" s="26">
        <f t="shared" si="2"/>
        <v>0</v>
      </c>
      <c r="F52" s="23"/>
      <c r="G52" s="23"/>
      <c r="H52" s="30">
        <f t="shared" si="3"/>
        <v>0</v>
      </c>
    </row>
    <row r="53" spans="2:8" ht="24" x14ac:dyDescent="0.2">
      <c r="B53" s="10" t="s">
        <v>54</v>
      </c>
      <c r="C53" s="22"/>
      <c r="D53" s="22"/>
      <c r="E53" s="26">
        <f t="shared" si="2"/>
        <v>0</v>
      </c>
      <c r="F53" s="23"/>
      <c r="G53" s="23"/>
      <c r="H53" s="30">
        <f t="shared" si="3"/>
        <v>0</v>
      </c>
    </row>
    <row r="54" spans="2:8" x14ac:dyDescent="0.2">
      <c r="B54" s="10" t="s">
        <v>55</v>
      </c>
      <c r="C54" s="22">
        <v>600000</v>
      </c>
      <c r="D54" s="22">
        <v>-128301</v>
      </c>
      <c r="E54" s="26">
        <f t="shared" si="2"/>
        <v>471699</v>
      </c>
      <c r="F54" s="23">
        <v>291207</v>
      </c>
      <c r="G54" s="23">
        <v>291207</v>
      </c>
      <c r="H54" s="30">
        <f t="shared" si="3"/>
        <v>180492</v>
      </c>
    </row>
    <row r="55" spans="2:8" x14ac:dyDescent="0.2">
      <c r="B55" s="10" t="s">
        <v>56</v>
      </c>
      <c r="C55" s="22"/>
      <c r="D55" s="22"/>
      <c r="E55" s="26">
        <f t="shared" si="2"/>
        <v>0</v>
      </c>
      <c r="F55" s="23"/>
      <c r="G55" s="23"/>
      <c r="H55" s="30">
        <f t="shared" si="3"/>
        <v>0</v>
      </c>
    </row>
    <row r="56" spans="2:8" x14ac:dyDescent="0.2">
      <c r="B56" s="10" t="s">
        <v>57</v>
      </c>
      <c r="C56" s="22"/>
      <c r="D56" s="22"/>
      <c r="E56" s="26">
        <f t="shared" si="2"/>
        <v>0</v>
      </c>
      <c r="F56" s="23"/>
      <c r="G56" s="23"/>
      <c r="H56" s="30">
        <f t="shared" si="3"/>
        <v>0</v>
      </c>
    </row>
    <row r="57" spans="2:8" x14ac:dyDescent="0.2">
      <c r="B57" s="10" t="s">
        <v>58</v>
      </c>
      <c r="C57" s="22"/>
      <c r="D57" s="22"/>
      <c r="E57" s="26">
        <f t="shared" si="2"/>
        <v>0</v>
      </c>
      <c r="F57" s="23"/>
      <c r="G57" s="23"/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539818</v>
      </c>
      <c r="E58" s="26">
        <f t="shared" si="2"/>
        <v>539818</v>
      </c>
      <c r="F58" s="23">
        <v>539818</v>
      </c>
      <c r="G58" s="23">
        <v>539818</v>
      </c>
      <c r="H58" s="30">
        <f t="shared" si="3"/>
        <v>0</v>
      </c>
    </row>
    <row r="59" spans="2:8" x14ac:dyDescent="0.2">
      <c r="B59" s="10" t="s">
        <v>60</v>
      </c>
      <c r="C59" s="22"/>
      <c r="D59" s="22"/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937117</v>
      </c>
      <c r="D60" s="7">
        <f t="shared" ref="D60:H60" si="8">SUM(D61:D63)</f>
        <v>-411517</v>
      </c>
      <c r="E60" s="25">
        <f t="shared" si="8"/>
        <v>525600</v>
      </c>
      <c r="F60" s="7">
        <f t="shared" si="8"/>
        <v>525600</v>
      </c>
      <c r="G60" s="7">
        <f t="shared" si="8"/>
        <v>525600</v>
      </c>
      <c r="H60" s="25">
        <f t="shared" si="8"/>
        <v>0</v>
      </c>
    </row>
    <row r="61" spans="2:8" x14ac:dyDescent="0.2">
      <c r="B61" s="10" t="s">
        <v>62</v>
      </c>
      <c r="C61" s="22">
        <v>937117</v>
      </c>
      <c r="D61" s="22">
        <v>-411517</v>
      </c>
      <c r="E61" s="26">
        <f t="shared" si="2"/>
        <v>525600</v>
      </c>
      <c r="F61" s="23">
        <v>525600</v>
      </c>
      <c r="G61" s="23">
        <v>525600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517343</v>
      </c>
      <c r="D85" s="15">
        <f t="shared" ref="D85:H85" si="14">SUM(D86,D94,D104,D114,D124,D134,D138,D147,D151)</f>
        <v>-133896</v>
      </c>
      <c r="E85" s="27">
        <f t="shared" si="14"/>
        <v>383447</v>
      </c>
      <c r="F85" s="15">
        <f t="shared" si="14"/>
        <v>383447</v>
      </c>
      <c r="G85" s="15">
        <f t="shared" si="14"/>
        <v>383447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240799</v>
      </c>
      <c r="E124" s="25">
        <f t="shared" si="21"/>
        <v>240799</v>
      </c>
      <c r="F124" s="7">
        <f t="shared" si="21"/>
        <v>240799</v>
      </c>
      <c r="G124" s="7">
        <f t="shared" si="21"/>
        <v>240799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240799</v>
      </c>
      <c r="E132" s="26">
        <f t="shared" si="17"/>
        <v>240799</v>
      </c>
      <c r="F132" s="23">
        <v>240799</v>
      </c>
      <c r="G132" s="22">
        <v>240799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517343</v>
      </c>
      <c r="D134" s="7">
        <f t="shared" ref="D134:H134" si="22">SUM(D135:D137)</f>
        <v>-374695</v>
      </c>
      <c r="E134" s="25">
        <f t="shared" si="22"/>
        <v>142648</v>
      </c>
      <c r="F134" s="7">
        <f t="shared" si="22"/>
        <v>142648</v>
      </c>
      <c r="G134" s="7">
        <f t="shared" si="22"/>
        <v>142648</v>
      </c>
      <c r="H134" s="25">
        <f t="shared" si="22"/>
        <v>0</v>
      </c>
    </row>
    <row r="135" spans="2:8" x14ac:dyDescent="0.2">
      <c r="B135" s="10" t="s">
        <v>62</v>
      </c>
      <c r="C135" s="22">
        <v>517343</v>
      </c>
      <c r="D135" s="23">
        <v>-374695</v>
      </c>
      <c r="E135" s="26">
        <f t="shared" si="17"/>
        <v>142648</v>
      </c>
      <c r="F135" s="23">
        <v>142648</v>
      </c>
      <c r="G135" s="23">
        <v>142648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9801041</v>
      </c>
      <c r="D160" s="21">
        <f t="shared" ref="D160:G160" si="28">SUM(D10,D85)</f>
        <v>-133896</v>
      </c>
      <c r="E160" s="28">
        <f>SUM(E10,E85)</f>
        <v>9667145</v>
      </c>
      <c r="F160" s="21">
        <f t="shared" si="28"/>
        <v>8063598</v>
      </c>
      <c r="G160" s="21">
        <f t="shared" si="28"/>
        <v>7876672</v>
      </c>
      <c r="H160" s="28">
        <f>SUM(H10,H85)</f>
        <v>1603547</v>
      </c>
    </row>
    <row r="161" spans="2:5" s="31" customFormat="1" x14ac:dyDescent="0.2"/>
    <row r="162" spans="2:5" s="31" customFormat="1" x14ac:dyDescent="0.2">
      <c r="B162" s="31" t="s">
        <v>94</v>
      </c>
    </row>
    <row r="163" spans="2:5" s="31" customFormat="1" x14ac:dyDescent="0.2"/>
    <row r="164" spans="2:5" s="31" customFormat="1" x14ac:dyDescent="0.2"/>
    <row r="165" spans="2:5" s="31" customFormat="1" x14ac:dyDescent="0.2"/>
    <row r="166" spans="2:5" s="31" customFormat="1" x14ac:dyDescent="0.2">
      <c r="B166" s="31" t="s">
        <v>92</v>
      </c>
      <c r="E166" s="31" t="s">
        <v>90</v>
      </c>
    </row>
    <row r="167" spans="2:5" s="31" customFormat="1" x14ac:dyDescent="0.2">
      <c r="B167" s="31" t="s">
        <v>93</v>
      </c>
      <c r="E167" s="31" t="s">
        <v>91</v>
      </c>
    </row>
    <row r="168" spans="2:5" s="31" customFormat="1" x14ac:dyDescent="0.2"/>
    <row r="169" spans="2:5" s="31" customFormat="1" x14ac:dyDescent="0.2"/>
    <row r="170" spans="2:5" s="31" customFormat="1" x14ac:dyDescent="0.2"/>
    <row r="171" spans="2:5" s="31" customFormat="1" x14ac:dyDescent="0.2"/>
    <row r="172" spans="2:5" s="31" customFormat="1" x14ac:dyDescent="0.2"/>
    <row r="173" spans="2:5" s="31" customFormat="1" x14ac:dyDescent="0.2"/>
    <row r="174" spans="2:5" s="31" customFormat="1" x14ac:dyDescent="0.2"/>
    <row r="175" spans="2:5" s="31" customFormat="1" x14ac:dyDescent="0.2"/>
    <row r="176" spans="2:5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saucillobt9dzc3@hotmail.com</cp:lastModifiedBy>
  <cp:lastPrinted>2025-01-30T16:43:38Z</cp:lastPrinted>
  <dcterms:created xsi:type="dcterms:W3CDTF">2020-01-08T21:14:59Z</dcterms:created>
  <dcterms:modified xsi:type="dcterms:W3CDTF">2025-01-30T16:43:42Z</dcterms:modified>
</cp:coreProperties>
</file>